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7-2 TDFs_Gruber\Data download\"/>
    </mc:Choice>
  </mc:AlternateContent>
  <bookViews>
    <workbookView xWindow="0" yWindow="465" windowWidth="20085" windowHeight="11805"/>
  </bookViews>
  <sheets>
    <sheet name="Figure 1" sheetId="1" r:id="rId1"/>
    <sheet name="Figure 2" sheetId="3" r:id="rId2"/>
    <sheet name="Figure 3" sheetId="4" r:id="rId3"/>
    <sheet name="Figure 4" sheetId="5" r:id="rId4"/>
    <sheet name="Figure 5" sheetId="6" r:id="rId5"/>
    <sheet name="Figure 6" sheetId="9" r:id="rId6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6" l="1"/>
  <c r="B27" i="6"/>
  <c r="B28" i="6"/>
</calcChain>
</file>

<file path=xl/sharedStrings.xml><?xml version="1.0" encoding="utf-8"?>
<sst xmlns="http://schemas.openxmlformats.org/spreadsheetml/2006/main" count="51" uniqueCount="38">
  <si>
    <t>Year</t>
  </si>
  <si>
    <t>Holding target-date funds</t>
  </si>
  <si>
    <r>
      <t xml:space="preserve">Source: </t>
    </r>
    <r>
      <rPr>
        <sz val="10"/>
        <color theme="1"/>
        <rFont val="Times New Roman"/>
        <family val="1"/>
      </rPr>
      <t>VanDerhei et al. (2016).</t>
    </r>
  </si>
  <si>
    <r>
      <t xml:space="preserve">Source: </t>
    </r>
    <r>
      <rPr>
        <sz val="10"/>
        <color theme="1"/>
        <rFont val="Times New Roman"/>
        <family val="1"/>
      </rPr>
      <t>Elton et al. (2015).</t>
    </r>
  </si>
  <si>
    <t>TDF holdings</t>
  </si>
  <si>
    <t>Type</t>
  </si>
  <si>
    <t>Emerging market equity</t>
  </si>
  <si>
    <t>Emerging market debt</t>
  </si>
  <si>
    <t>Domestic real estate</t>
  </si>
  <si>
    <t>International real estate</t>
  </si>
  <si>
    <t>Commodities</t>
  </si>
  <si>
    <t>Share class</t>
  </si>
  <si>
    <t>A</t>
  </si>
  <si>
    <t>C</t>
  </si>
  <si>
    <t>No load</t>
  </si>
  <si>
    <t>Average alpha</t>
  </si>
  <si>
    <t>TDF</t>
  </si>
  <si>
    <t>"Do-it-yourself"  approach</t>
  </si>
  <si>
    <t>Underlying fees</t>
  </si>
  <si>
    <t>Overlay fees</t>
  </si>
  <si>
    <t xml:space="preserve"> </t>
  </si>
  <si>
    <t xml:space="preserve">A </t>
  </si>
  <si>
    <t>Approx. average for all mutual funds</t>
  </si>
  <si>
    <t xml:space="preserve">No-load </t>
  </si>
  <si>
    <r>
      <t xml:space="preserve">Figure 1. </t>
    </r>
    <r>
      <rPr>
        <i/>
        <sz val="12"/>
        <color rgb="FF000000"/>
        <rFont val="Times New Roman"/>
        <family val="1"/>
      </rPr>
      <t>Percentage of Recently Hired 401(k) Participants with a Target Date Fund, 2006-2014</t>
    </r>
  </si>
  <si>
    <t xml:space="preserve">      </t>
  </si>
  <si>
    <t xml:space="preserve">Note: Total fees for TDFs in Figures 3 and 4 differ slightly because not all TDFs belong to fund families that allow investors to build a portfolio that exactly matches the TDF. 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</si>
  <si>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Elton et al. (2015).</t>
    </r>
  </si>
  <si>
    <t>Note: Solid bars are statistically significant.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</si>
  <si>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Elton et al. (2015).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</si>
  <si>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</si>
  <si>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rgb="FF000000"/>
        <rFont val="Times New Roman"/>
        <family val="1"/>
      </rPr>
      <t>Percentage of TDFs Holding Selected Specialized Funds, 2011</t>
    </r>
  </si>
  <si>
    <r>
      <t xml:space="preserve">Figure 3. </t>
    </r>
    <r>
      <rPr>
        <i/>
        <sz val="12"/>
        <color rgb="FF000000"/>
        <rFont val="Times New Roman"/>
        <family val="1"/>
      </rPr>
      <t>Average Fees for TDFs by Type of Fee and Share Class, in Basis Points</t>
    </r>
  </si>
  <si>
    <r>
      <t xml:space="preserve">Figure 4. </t>
    </r>
    <r>
      <rPr>
        <i/>
        <sz val="12"/>
        <color theme="1"/>
        <rFont val="Times New Roman"/>
        <family val="1"/>
      </rPr>
      <t>Average Total Fees for TDFs and “Do-It-Yourself” Approach by Share Class, in Basis Points</t>
    </r>
  </si>
  <si>
    <r>
      <t xml:space="preserve">Figure 5. </t>
    </r>
    <r>
      <rPr>
        <i/>
        <sz val="12"/>
        <color theme="1"/>
        <rFont val="Times New Roman"/>
        <family val="1"/>
      </rPr>
      <t>Average Alpha for TDFs by Share Class, in Basis Points</t>
    </r>
  </si>
  <si>
    <r>
      <t xml:space="preserve">Figure 6. </t>
    </r>
    <r>
      <rPr>
        <i/>
        <sz val="12"/>
        <color theme="1"/>
        <rFont val="Times New Roman"/>
        <family val="1"/>
      </rPr>
      <t>Average Effect of Market Timing Decisions on Returns in TDFs, in Basis Points</t>
    </r>
  </si>
  <si>
    <t>Effect on return, unweighted</t>
  </si>
  <si>
    <t>Effect on return, weighted by age of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</si>
</sst>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22222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4" fontId="1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E-2"/>
          <c:w val="0.90337073490813646"/>
          <c:h val="0.865384573841849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1'!$A$26:$A$34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'Figure 1'!$B$26:$B$34</c:f>
              <c:numCache>
                <c:formatCode>0.0%</c:formatCode>
                <c:ptCount val="9"/>
                <c:pt idx="0">
                  <c:v>0.28299999999999997</c:v>
                </c:pt>
                <c:pt idx="1">
                  <c:v>0.34300000000000003</c:v>
                </c:pt>
                <c:pt idx="2">
                  <c:v>0.44400000000000001</c:v>
                </c:pt>
                <c:pt idx="3">
                  <c:v>0.47899999999999998</c:v>
                </c:pt>
                <c:pt idx="4">
                  <c:v>0.498</c:v>
                </c:pt>
                <c:pt idx="5">
                  <c:v>0.55200000000000005</c:v>
                </c:pt>
                <c:pt idx="6">
                  <c:v>0.57299999999999995</c:v>
                </c:pt>
                <c:pt idx="7">
                  <c:v>0.56299999999999994</c:v>
                </c:pt>
                <c:pt idx="8">
                  <c:v>0.58899999999999997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5A-4DCF-8822-EAA087DB1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048656"/>
        <c:axId val="247049216"/>
      </c:barChart>
      <c:catAx>
        <c:axId val="24704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7049216"/>
        <c:crosses val="autoZero"/>
        <c:auto val="1"/>
        <c:lblAlgn val="ctr"/>
        <c:lblOffset val="100"/>
        <c:noMultiLvlLbl val="0"/>
      </c:catAx>
      <c:valAx>
        <c:axId val="247049216"/>
        <c:scaling>
          <c:orientation val="minMax"/>
          <c:max val="0.75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704865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3493958857899"/>
          <c:y val="2.63692038495188E-2"/>
          <c:w val="0.88355479134938197"/>
          <c:h val="0.828562479072831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2'!$A$25:$A$29</c:f>
              <c:strCache>
                <c:ptCount val="5"/>
                <c:pt idx="0">
                  <c:v>Emerging market equity</c:v>
                </c:pt>
                <c:pt idx="1">
                  <c:v>Emerging market debt</c:v>
                </c:pt>
                <c:pt idx="2">
                  <c:v>Domestic real estate</c:v>
                </c:pt>
                <c:pt idx="3">
                  <c:v>International real estate</c:v>
                </c:pt>
                <c:pt idx="4">
                  <c:v>Commodities</c:v>
                </c:pt>
              </c:strCache>
            </c:strRef>
          </c:cat>
          <c:val>
            <c:numRef>
              <c:f>'Figure 2'!$B$25:$B$29</c:f>
              <c:numCache>
                <c:formatCode>0.0%</c:formatCode>
                <c:ptCount val="5"/>
                <c:pt idx="0">
                  <c:v>0.75600000000000001</c:v>
                </c:pt>
                <c:pt idx="1">
                  <c:v>0.222</c:v>
                </c:pt>
                <c:pt idx="2">
                  <c:v>0.53300000000000003</c:v>
                </c:pt>
                <c:pt idx="3">
                  <c:v>0.35599999999999998</c:v>
                </c:pt>
                <c:pt idx="4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2F-4E97-B693-EEAD8FB67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748480"/>
        <c:axId val="245982016"/>
      </c:barChart>
      <c:catAx>
        <c:axId val="8874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5982016"/>
        <c:crosses val="autoZero"/>
        <c:auto val="1"/>
        <c:lblAlgn val="ctr"/>
        <c:lblOffset val="100"/>
        <c:noMultiLvlLbl val="0"/>
      </c:catAx>
      <c:valAx>
        <c:axId val="245982016"/>
        <c:scaling>
          <c:orientation val="minMax"/>
          <c:max val="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874848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06955380577399"/>
          <c:y val="3.0484538198157302E-2"/>
          <c:w val="0.86193044619422599"/>
          <c:h val="0.8130815052439429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3'!$B$25</c:f>
              <c:strCache>
                <c:ptCount val="1"/>
                <c:pt idx="0">
                  <c:v>Underlying fees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3'!$A$26:$A$28</c:f>
              <c:strCache>
                <c:ptCount val="3"/>
                <c:pt idx="0">
                  <c:v>A</c:v>
                </c:pt>
                <c:pt idx="1">
                  <c:v>C</c:v>
                </c:pt>
                <c:pt idx="2">
                  <c:v>No load</c:v>
                </c:pt>
              </c:strCache>
            </c:strRef>
          </c:cat>
          <c:val>
            <c:numRef>
              <c:f>'Figure 3'!$B$26:$B$28</c:f>
              <c:numCache>
                <c:formatCode>0</c:formatCode>
                <c:ptCount val="3"/>
                <c:pt idx="0">
                  <c:v>61</c:v>
                </c:pt>
                <c:pt idx="1">
                  <c:v>62</c:v>
                </c:pt>
                <c:pt idx="2">
                  <c:v>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B1-43E5-A23B-6CBC4728F438}"/>
            </c:ext>
          </c:extLst>
        </c:ser>
        <c:ser>
          <c:idx val="0"/>
          <c:order val="1"/>
          <c:tx>
            <c:strRef>
              <c:f>'Figure 3'!$C$25</c:f>
              <c:strCache>
                <c:ptCount val="1"/>
                <c:pt idx="0">
                  <c:v>Overlay fees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3'!$A$26:$A$28</c:f>
              <c:strCache>
                <c:ptCount val="3"/>
                <c:pt idx="0">
                  <c:v>A</c:v>
                </c:pt>
                <c:pt idx="1">
                  <c:v>C</c:v>
                </c:pt>
                <c:pt idx="2">
                  <c:v>No load</c:v>
                </c:pt>
              </c:strCache>
            </c:strRef>
          </c:cat>
          <c:val>
            <c:numRef>
              <c:f>'Figure 3'!$C$26:$C$28</c:f>
              <c:numCache>
                <c:formatCode>0</c:formatCode>
                <c:ptCount val="3"/>
                <c:pt idx="0">
                  <c:v>53</c:v>
                </c:pt>
                <c:pt idx="1">
                  <c:v>120</c:v>
                </c:pt>
                <c:pt idx="2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B1-43E5-A23B-6CBC4728F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49345680"/>
        <c:axId val="36145392"/>
      </c:barChart>
      <c:catAx>
        <c:axId val="249345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Share class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145392"/>
        <c:crosses val="autoZero"/>
        <c:auto val="1"/>
        <c:lblAlgn val="ctr"/>
        <c:lblOffset val="100"/>
        <c:noMultiLvlLbl val="0"/>
      </c:catAx>
      <c:valAx>
        <c:axId val="36145392"/>
        <c:scaling>
          <c:orientation val="minMax"/>
          <c:max val="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Basis points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9345680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245542432195976"/>
          <c:y val="9.4734408198975134E-2"/>
          <c:w val="0.26832305336832896"/>
          <c:h val="0.11348768903887015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590364832555"/>
          <c:y val="2.63692038495188E-2"/>
          <c:w val="0.88040963516744497"/>
          <c:h val="0.82493568721932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4'!$B$25</c:f>
              <c:strCache>
                <c:ptCount val="1"/>
                <c:pt idx="0">
                  <c:v>TDF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4'!$A$26:$A$27</c:f>
              <c:strCache>
                <c:ptCount val="2"/>
                <c:pt idx="0">
                  <c:v>A </c:v>
                </c:pt>
                <c:pt idx="1">
                  <c:v>No-load </c:v>
                </c:pt>
              </c:strCache>
            </c:strRef>
          </c:cat>
          <c:val>
            <c:numRef>
              <c:f>'Figure 4'!$B$26:$B$27</c:f>
              <c:numCache>
                <c:formatCode>0</c:formatCode>
                <c:ptCount val="2"/>
                <c:pt idx="0">
                  <c:v>112</c:v>
                </c:pt>
                <c:pt idx="1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F6-4360-88C3-1B6EB5BADA39}"/>
            </c:ext>
          </c:extLst>
        </c:ser>
        <c:ser>
          <c:idx val="1"/>
          <c:order val="1"/>
          <c:tx>
            <c:strRef>
              <c:f>'Figure 4'!$C$25</c:f>
              <c:strCache>
                <c:ptCount val="1"/>
                <c:pt idx="0">
                  <c:v>"Do-it-yourself"  approach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4'!$A$26:$A$27</c:f>
              <c:strCache>
                <c:ptCount val="2"/>
                <c:pt idx="0">
                  <c:v>A </c:v>
                </c:pt>
                <c:pt idx="1">
                  <c:v>No-load </c:v>
                </c:pt>
              </c:strCache>
            </c:strRef>
          </c:cat>
          <c:val>
            <c:numRef>
              <c:f>'Figure 4'!$C$26:$C$27</c:f>
              <c:numCache>
                <c:formatCode>0</c:formatCode>
                <c:ptCount val="2"/>
                <c:pt idx="0">
                  <c:v>102</c:v>
                </c:pt>
                <c:pt idx="1">
                  <c:v>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F6-4360-88C3-1B6EB5BAD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121302512"/>
        <c:axId val="254539264"/>
      </c:barChart>
      <c:catAx>
        <c:axId val="121302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Share class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4539264"/>
        <c:crosses val="autoZero"/>
        <c:auto val="1"/>
        <c:lblAlgn val="ctr"/>
        <c:lblOffset val="100"/>
        <c:noMultiLvlLbl val="0"/>
      </c:catAx>
      <c:valAx>
        <c:axId val="254539264"/>
        <c:scaling>
          <c:orientation val="minMax"/>
          <c:max val="15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Basis points</a:t>
                </a:r>
              </a:p>
            </c:rich>
          </c:tx>
          <c:layout>
            <c:manualLayout>
              <c:xMode val="edge"/>
              <c:yMode val="edge"/>
              <c:x val="4.8182132266094799E-4"/>
              <c:y val="0.314800640497289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130251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758202099737523"/>
          <c:y val="0.13205724284464443"/>
          <c:w val="0.39790026246719162"/>
          <c:h val="0.11032995875515561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74375877433901"/>
          <c:y val="2.63692038495188E-2"/>
          <c:w val="0.85425634295713004"/>
          <c:h val="0.71352273095492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5'!$B$25</c:f>
              <c:strCache>
                <c:ptCount val="1"/>
                <c:pt idx="0">
                  <c:v>Average alpha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50A-4302-B9B2-932509896C76}"/>
              </c:ext>
            </c:extLst>
          </c:dPt>
          <c:dLbls>
            <c:dLbl>
              <c:idx val="1"/>
              <c:layout>
                <c:manualLayout>
                  <c:x val="0"/>
                  <c:y val="6.8587105624143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5'!$A$26:$A$29</c:f>
              <c:strCache>
                <c:ptCount val="4"/>
                <c:pt idx="0">
                  <c:v>A </c:v>
                </c:pt>
                <c:pt idx="1">
                  <c:v>C</c:v>
                </c:pt>
                <c:pt idx="2">
                  <c:v>No load</c:v>
                </c:pt>
                <c:pt idx="3">
                  <c:v>Approx. average for all mutual funds</c:v>
                </c:pt>
              </c:strCache>
            </c:strRef>
          </c:cat>
          <c:val>
            <c:numRef>
              <c:f>'Figure 5'!$B$26:$B$29</c:f>
              <c:numCache>
                <c:formatCode>0.00</c:formatCode>
                <c:ptCount val="4"/>
                <c:pt idx="0">
                  <c:v>-76.56</c:v>
                </c:pt>
                <c:pt idx="1">
                  <c:v>-136.92000000000002</c:v>
                </c:pt>
                <c:pt idx="2" formatCode="0">
                  <c:v>-27.119999999999997</c:v>
                </c:pt>
                <c:pt idx="3" formatCode="0">
                  <c:v>-70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DA-4323-B983-45A3C961B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247054256"/>
        <c:axId val="254541504"/>
      </c:barChart>
      <c:catAx>
        <c:axId val="247054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Share class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4541504"/>
        <c:crosses val="autoZero"/>
        <c:auto val="1"/>
        <c:lblAlgn val="ctr"/>
        <c:lblOffset val="100"/>
        <c:noMultiLvlLbl val="0"/>
      </c:catAx>
      <c:valAx>
        <c:axId val="254541504"/>
        <c:scaling>
          <c:orientation val="minMax"/>
          <c:max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Basis points</a:t>
                </a:r>
              </a:p>
            </c:rich>
          </c:tx>
          <c:layout>
            <c:manualLayout>
              <c:xMode val="edge"/>
              <c:yMode val="edge"/>
              <c:x val="2.0984251968503937E-3"/>
              <c:y val="0.261556680414948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705425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43022747156605"/>
          <c:y val="2.63692038495188E-2"/>
          <c:w val="0.86256977252843392"/>
          <c:h val="0.85113384746659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F20D-4960-9B18-009E914A6D0B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6'!$A$25:$A$26</c:f>
              <c:strCache>
                <c:ptCount val="2"/>
                <c:pt idx="0">
                  <c:v>Effect on return, unweighted</c:v>
                </c:pt>
                <c:pt idx="1">
                  <c:v>Effect on return, weighted by age of fund</c:v>
                </c:pt>
              </c:strCache>
            </c:strRef>
          </c:cat>
          <c:val>
            <c:numRef>
              <c:f>'Figure 6'!$B$25:$B$26</c:f>
              <c:numCache>
                <c:formatCode>General</c:formatCode>
                <c:ptCount val="2"/>
                <c:pt idx="0">
                  <c:v>-11.52</c:v>
                </c:pt>
                <c:pt idx="1">
                  <c:v>-14.1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DA-4323-B983-45A3C961B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254543744"/>
        <c:axId val="254544304"/>
      </c:barChart>
      <c:catAx>
        <c:axId val="2545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4544304"/>
        <c:crosses val="autoZero"/>
        <c:auto val="1"/>
        <c:lblAlgn val="ctr"/>
        <c:lblOffset val="100"/>
        <c:noMultiLvlLbl val="0"/>
      </c:catAx>
      <c:valAx>
        <c:axId val="254544304"/>
        <c:scaling>
          <c:orientation val="minMax"/>
          <c:max val="0"/>
          <c:min val="-2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Basis points</a:t>
                </a:r>
              </a:p>
            </c:rich>
          </c:tx>
          <c:layout>
            <c:manualLayout>
              <c:xMode val="edge"/>
              <c:yMode val="edge"/>
              <c:x val="8.2495625546806662E-3"/>
              <c:y val="0.314642857142857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454374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147637</xdr:rowOff>
    </xdr:from>
    <xdr:to>
      <xdr:col>6</xdr:col>
      <xdr:colOff>57150</xdr:colOff>
      <xdr:row>18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190499</xdr:rowOff>
    </xdr:from>
    <xdr:to>
      <xdr:col>4</xdr:col>
      <xdr:colOff>409575</xdr:colOff>
      <xdr:row>18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28573</xdr:rowOff>
    </xdr:from>
    <xdr:to>
      <xdr:col>5</xdr:col>
      <xdr:colOff>457200</xdr:colOff>
      <xdr:row>18</xdr:row>
      <xdr:rowOff>180973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0.22926</cdr:x>
      <cdr:y>0.30952</cdr:y>
    </cdr:from>
    <cdr:to>
      <cdr:x>0.33968</cdr:x>
      <cdr:y>0.42474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8177" y="990588"/>
          <a:ext cx="504840" cy="368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114</a:t>
          </a:r>
        </a:p>
      </cdr:txBody>
    </cdr:sp>
  </cdr:relSizeAnchor>
  <cdr:relSizeAnchor xmlns:cdr="http://schemas.openxmlformats.org/drawingml/2006/chartDrawing">
    <cdr:from>
      <cdr:x>0.51657</cdr:x>
      <cdr:y>0.02991</cdr:y>
    </cdr:from>
    <cdr:to>
      <cdr:x>0.61667</cdr:x>
      <cdr:y>0.13408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361758" y="95729"/>
          <a:ext cx="457657" cy="333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182</a:t>
          </a:r>
        </a:p>
      </cdr:txBody>
    </cdr:sp>
  </cdr:relSizeAnchor>
  <cdr:relSizeAnchor xmlns:cdr="http://schemas.openxmlformats.org/drawingml/2006/chartDrawing">
    <cdr:from>
      <cdr:x>0.7997</cdr:x>
      <cdr:y>0.43604</cdr:y>
    </cdr:from>
    <cdr:to>
      <cdr:x>0.91012</cdr:x>
      <cdr:y>0.53369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656228" y="1395502"/>
          <a:ext cx="504841" cy="3125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81</a:t>
          </a:r>
        </a:p>
      </cdr:txBody>
    </cdr:sp>
  </cdr:relSizeAnchor>
  <cdr:relSizeAnchor xmlns:cdr="http://schemas.openxmlformats.org/drawingml/2006/chartDrawing">
    <cdr:from>
      <cdr:x>0.8372</cdr:x>
      <cdr:y>0.36664</cdr:y>
    </cdr:from>
    <cdr:to>
      <cdr:x>0.94762</cdr:x>
      <cdr:y>0.4708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829590" y="1173389"/>
          <a:ext cx="50507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171449</xdr:rowOff>
    </xdr:from>
    <xdr:to>
      <xdr:col>4</xdr:col>
      <xdr:colOff>114300</xdr:colOff>
      <xdr:row>18</xdr:row>
      <xdr:rowOff>123824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3</xdr:col>
      <xdr:colOff>476250</xdr:colOff>
      <xdr:row>18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0.63425</cdr:x>
      <cdr:y>0.41667</cdr:y>
    </cdr:from>
    <cdr:to>
      <cdr:x>0.98732</cdr:x>
      <cdr:y>0.64881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00" y="1333500"/>
          <a:ext cx="1590675" cy="742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128587</xdr:rowOff>
    </xdr:from>
    <xdr:to>
      <xdr:col>3</xdr:col>
      <xdr:colOff>447675</xdr:colOff>
      <xdr:row>17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/>
  </sheetViews>
  <sheetFormatPr defaultColWidth="8.85546875" defaultRowHeight="15" x14ac:dyDescent="0.25"/>
  <cols>
    <col min="2" max="2" width="23.42578125" customWidth="1"/>
  </cols>
  <sheetData>
    <row r="1" spans="1:1" ht="15.75" x14ac:dyDescent="0.25">
      <c r="A1" s="7" t="s">
        <v>24</v>
      </c>
    </row>
    <row r="21" spans="1:2" x14ac:dyDescent="0.25">
      <c r="A21" s="3" t="s">
        <v>2</v>
      </c>
    </row>
    <row r="22" spans="1:2" x14ac:dyDescent="0.25">
      <c r="A22" s="3" t="s">
        <v>30</v>
      </c>
    </row>
    <row r="23" spans="1:2" x14ac:dyDescent="0.25">
      <c r="A23" s="3"/>
    </row>
    <row r="25" spans="1:2" ht="15.75" x14ac:dyDescent="0.25">
      <c r="A25" s="13" t="s">
        <v>0</v>
      </c>
      <c r="B25" s="14" t="s">
        <v>1</v>
      </c>
    </row>
    <row r="26" spans="1:2" ht="15.75" x14ac:dyDescent="0.25">
      <c r="A26" s="2">
        <v>2006</v>
      </c>
      <c r="B26" s="16">
        <v>0.28299999999999997</v>
      </c>
    </row>
    <row r="27" spans="1:2" ht="15.75" x14ac:dyDescent="0.25">
      <c r="A27" s="2">
        <v>2007</v>
      </c>
      <c r="B27" s="16">
        <v>0.34300000000000003</v>
      </c>
    </row>
    <row r="28" spans="1:2" ht="15.75" x14ac:dyDescent="0.25">
      <c r="A28" s="2">
        <v>2008</v>
      </c>
      <c r="B28" s="16">
        <v>0.44400000000000001</v>
      </c>
    </row>
    <row r="29" spans="1:2" ht="15.75" x14ac:dyDescent="0.25">
      <c r="A29" s="2">
        <v>2009</v>
      </c>
      <c r="B29" s="16">
        <v>0.47899999999999998</v>
      </c>
    </row>
    <row r="30" spans="1:2" ht="15.75" x14ac:dyDescent="0.25">
      <c r="A30" s="2">
        <v>2010</v>
      </c>
      <c r="B30" s="16">
        <v>0.498</v>
      </c>
    </row>
    <row r="31" spans="1:2" ht="15.75" x14ac:dyDescent="0.25">
      <c r="A31" s="2">
        <v>2011</v>
      </c>
      <c r="B31" s="16">
        <v>0.55200000000000005</v>
      </c>
    </row>
    <row r="32" spans="1:2" ht="15.75" x14ac:dyDescent="0.25">
      <c r="A32" s="2">
        <v>2012</v>
      </c>
      <c r="B32" s="16">
        <v>0.57299999999999995</v>
      </c>
    </row>
    <row r="33" spans="1:2" ht="15.75" x14ac:dyDescent="0.25">
      <c r="A33" s="2">
        <v>2013</v>
      </c>
      <c r="B33" s="16">
        <v>0.56299999999999994</v>
      </c>
    </row>
    <row r="34" spans="1:2" ht="15.75" x14ac:dyDescent="0.25">
      <c r="A34" s="15">
        <v>2014</v>
      </c>
      <c r="B34" s="17">
        <v>0.58899999999999997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9"/>
  <sheetViews>
    <sheetView workbookViewId="0"/>
  </sheetViews>
  <sheetFormatPr defaultColWidth="8.85546875" defaultRowHeight="15" x14ac:dyDescent="0.25"/>
  <cols>
    <col min="1" max="1" width="27.7109375" customWidth="1"/>
    <col min="2" max="2" width="17.28515625" customWidth="1"/>
  </cols>
  <sheetData>
    <row r="1" spans="1:1" ht="15.75" x14ac:dyDescent="0.25">
      <c r="A1" s="7" t="s">
        <v>31</v>
      </c>
    </row>
    <row r="21" spans="1:16384" x14ac:dyDescent="0.25">
      <c r="A21" s="3" t="s">
        <v>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  <c r="XFC21" s="3"/>
      <c r="XFD21" s="3"/>
    </row>
    <row r="22" spans="1:16384" x14ac:dyDescent="0.25">
      <c r="A22" s="3" t="s">
        <v>30</v>
      </c>
    </row>
    <row r="24" spans="1:16384" ht="15.75" x14ac:dyDescent="0.25">
      <c r="A24" s="13" t="s">
        <v>5</v>
      </c>
      <c r="B24" s="14" t="s">
        <v>4</v>
      </c>
    </row>
    <row r="25" spans="1:16384" ht="15.75" x14ac:dyDescent="0.25">
      <c r="A25" s="2" t="s">
        <v>6</v>
      </c>
      <c r="B25" s="16">
        <v>0.75600000000000001</v>
      </c>
    </row>
    <row r="26" spans="1:16384" ht="15.75" x14ac:dyDescent="0.25">
      <c r="A26" s="2" t="s">
        <v>7</v>
      </c>
      <c r="B26" s="16">
        <v>0.222</v>
      </c>
    </row>
    <row r="27" spans="1:16384" ht="15.75" x14ac:dyDescent="0.25">
      <c r="A27" s="2" t="s">
        <v>8</v>
      </c>
      <c r="B27" s="16">
        <v>0.53300000000000003</v>
      </c>
    </row>
    <row r="28" spans="1:16384" ht="15.75" x14ac:dyDescent="0.25">
      <c r="A28" s="2" t="s">
        <v>9</v>
      </c>
      <c r="B28" s="16">
        <v>0.35599999999999998</v>
      </c>
    </row>
    <row r="29" spans="1:16384" ht="15.75" x14ac:dyDescent="0.25">
      <c r="A29" s="15" t="s">
        <v>10</v>
      </c>
      <c r="B29" s="17">
        <v>0.4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/>
  </sheetViews>
  <sheetFormatPr defaultColWidth="8.85546875" defaultRowHeight="15" x14ac:dyDescent="0.25"/>
  <cols>
    <col min="1" max="1" width="13.140625" customWidth="1"/>
    <col min="2" max="2" width="14.42578125" bestFit="1" customWidth="1"/>
    <col min="3" max="3" width="16.42578125" customWidth="1"/>
  </cols>
  <sheetData>
    <row r="1" spans="1:1" ht="15.75" x14ac:dyDescent="0.25">
      <c r="A1" s="7" t="s">
        <v>32</v>
      </c>
    </row>
    <row r="21" spans="1:3" x14ac:dyDescent="0.25">
      <c r="A21" s="3" t="s">
        <v>3</v>
      </c>
    </row>
    <row r="22" spans="1:3" x14ac:dyDescent="0.25">
      <c r="A22" s="3" t="s">
        <v>30</v>
      </c>
    </row>
    <row r="25" spans="1:3" ht="15.75" x14ac:dyDescent="0.25">
      <c r="A25" s="13" t="s">
        <v>11</v>
      </c>
      <c r="B25" s="14" t="s">
        <v>18</v>
      </c>
      <c r="C25" s="14" t="s">
        <v>19</v>
      </c>
    </row>
    <row r="26" spans="1:3" ht="15.75" x14ac:dyDescent="0.25">
      <c r="A26" s="2" t="s">
        <v>12</v>
      </c>
      <c r="B26" s="4">
        <v>61</v>
      </c>
      <c r="C26" s="4">
        <v>53</v>
      </c>
    </row>
    <row r="27" spans="1:3" ht="15.75" x14ac:dyDescent="0.25">
      <c r="A27" s="2" t="s">
        <v>13</v>
      </c>
      <c r="B27" s="4">
        <v>62</v>
      </c>
      <c r="C27" s="4">
        <v>120</v>
      </c>
    </row>
    <row r="28" spans="1:3" ht="15.75" x14ac:dyDescent="0.25">
      <c r="A28" s="15" t="s">
        <v>14</v>
      </c>
      <c r="B28" s="18">
        <v>68</v>
      </c>
      <c r="C28" s="18">
        <v>13</v>
      </c>
    </row>
    <row r="29" spans="1:3" ht="15.75" x14ac:dyDescent="0.25">
      <c r="A29" s="2"/>
      <c r="B29" s="4"/>
      <c r="C29" s="4"/>
    </row>
    <row r="30" spans="1:3" ht="15.75" x14ac:dyDescent="0.25">
      <c r="A30" s="2"/>
      <c r="B30" s="4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/>
  </sheetViews>
  <sheetFormatPr defaultColWidth="8.85546875" defaultRowHeight="15" x14ac:dyDescent="0.25"/>
  <cols>
    <col min="1" max="1" width="11.85546875" customWidth="1"/>
    <col min="2" max="2" width="19.7109375" customWidth="1"/>
    <col min="3" max="3" width="26.42578125" customWidth="1"/>
  </cols>
  <sheetData>
    <row r="1" spans="1:1" ht="15.75" x14ac:dyDescent="0.25">
      <c r="A1" s="8" t="s">
        <v>33</v>
      </c>
    </row>
    <row r="2" spans="1:1" ht="15.75" x14ac:dyDescent="0.25">
      <c r="A2" s="9" t="s">
        <v>25</v>
      </c>
    </row>
    <row r="3" spans="1:1" x14ac:dyDescent="0.25">
      <c r="A3" s="10"/>
    </row>
    <row r="21" spans="1:3" x14ac:dyDescent="0.25">
      <c r="A21" s="11" t="s">
        <v>26</v>
      </c>
    </row>
    <row r="22" spans="1:3" x14ac:dyDescent="0.25">
      <c r="A22" s="3" t="s">
        <v>3</v>
      </c>
    </row>
    <row r="23" spans="1:3" x14ac:dyDescent="0.25">
      <c r="A23" s="3" t="s">
        <v>30</v>
      </c>
    </row>
    <row r="24" spans="1:3" x14ac:dyDescent="0.25">
      <c r="A24" s="3"/>
    </row>
    <row r="25" spans="1:3" ht="15.75" x14ac:dyDescent="0.25">
      <c r="A25" s="13" t="s">
        <v>11</v>
      </c>
      <c r="B25" s="14" t="s">
        <v>16</v>
      </c>
      <c r="C25" s="14" t="s">
        <v>17</v>
      </c>
    </row>
    <row r="26" spans="1:3" ht="15.75" x14ac:dyDescent="0.25">
      <c r="A26" s="1" t="s">
        <v>21</v>
      </c>
      <c r="B26" s="4">
        <v>112</v>
      </c>
      <c r="C26" s="4">
        <v>102</v>
      </c>
    </row>
    <row r="27" spans="1:3" ht="15.75" x14ac:dyDescent="0.25">
      <c r="A27" s="15" t="s">
        <v>23</v>
      </c>
      <c r="B27" s="18">
        <v>77</v>
      </c>
      <c r="C27" s="18">
        <v>73</v>
      </c>
    </row>
    <row r="28" spans="1:3" ht="15.75" x14ac:dyDescent="0.25">
      <c r="A28" s="2"/>
      <c r="B28" s="4"/>
    </row>
    <row r="29" spans="1:3" ht="15.75" x14ac:dyDescent="0.25">
      <c r="A29" s="2"/>
      <c r="B29" s="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/>
  </sheetViews>
  <sheetFormatPr defaultColWidth="8.85546875" defaultRowHeight="15" x14ac:dyDescent="0.25"/>
  <cols>
    <col min="1" max="1" width="33.140625" customWidth="1"/>
    <col min="2" max="2" width="19.42578125" customWidth="1"/>
  </cols>
  <sheetData>
    <row r="1" spans="1:1" ht="15.75" x14ac:dyDescent="0.25">
      <c r="A1" s="8" t="s">
        <v>34</v>
      </c>
    </row>
    <row r="21" spans="1:2" x14ac:dyDescent="0.25">
      <c r="A21" s="19" t="s">
        <v>28</v>
      </c>
    </row>
    <row r="22" spans="1:2" x14ac:dyDescent="0.25">
      <c r="A22" s="12" t="s">
        <v>27</v>
      </c>
    </row>
    <row r="23" spans="1:2" x14ac:dyDescent="0.25">
      <c r="A23" s="3" t="s">
        <v>30</v>
      </c>
    </row>
    <row r="25" spans="1:2" ht="15.75" x14ac:dyDescent="0.25">
      <c r="A25" s="13" t="s">
        <v>11</v>
      </c>
      <c r="B25" s="14" t="s">
        <v>15</v>
      </c>
    </row>
    <row r="26" spans="1:2" ht="15.75" x14ac:dyDescent="0.25">
      <c r="A26" s="2" t="s">
        <v>21</v>
      </c>
      <c r="B26" s="5">
        <f>+-6.38*12</f>
        <v>-76.56</v>
      </c>
    </row>
    <row r="27" spans="1:2" ht="15.75" x14ac:dyDescent="0.25">
      <c r="A27" s="2" t="s">
        <v>13</v>
      </c>
      <c r="B27" s="5">
        <f>-11.41*12</f>
        <v>-136.92000000000002</v>
      </c>
    </row>
    <row r="28" spans="1:2" ht="15.75" x14ac:dyDescent="0.25">
      <c r="A28" s="2" t="s">
        <v>14</v>
      </c>
      <c r="B28" s="4">
        <f>-2.26*12</f>
        <v>-27.119999999999997</v>
      </c>
    </row>
    <row r="29" spans="1:2" ht="15.75" x14ac:dyDescent="0.25">
      <c r="A29" s="15" t="s">
        <v>22</v>
      </c>
      <c r="B29" s="18">
        <v>-70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/>
  </sheetViews>
  <sheetFormatPr defaultColWidth="8.85546875" defaultRowHeight="15.75" x14ac:dyDescent="0.25"/>
  <cols>
    <col min="1" max="1" width="44.140625" style="1" customWidth="1"/>
    <col min="2" max="16384" width="8.85546875" style="1"/>
  </cols>
  <sheetData>
    <row r="1" spans="1:1" x14ac:dyDescent="0.25">
      <c r="A1" s="8" t="s">
        <v>35</v>
      </c>
    </row>
    <row r="2" spans="1:1" x14ac:dyDescent="0.25">
      <c r="A2" s="10"/>
    </row>
    <row r="21" spans="1:2" x14ac:dyDescent="0.25">
      <c r="A21" s="12" t="s">
        <v>28</v>
      </c>
    </row>
    <row r="22" spans="1:2" x14ac:dyDescent="0.25">
      <c r="A22" s="12" t="s">
        <v>29</v>
      </c>
    </row>
    <row r="23" spans="1:2" x14ac:dyDescent="0.25">
      <c r="A23" s="3" t="s">
        <v>30</v>
      </c>
    </row>
    <row r="24" spans="1:2" x14ac:dyDescent="0.25">
      <c r="A24" s="12"/>
    </row>
    <row r="25" spans="1:2" x14ac:dyDescent="0.25">
      <c r="A25" s="6" t="s">
        <v>36</v>
      </c>
      <c r="B25" s="6">
        <v>-11.52</v>
      </c>
    </row>
    <row r="26" spans="1:2" x14ac:dyDescent="0.25">
      <c r="A26" s="6" t="s">
        <v>37</v>
      </c>
      <c r="B26" s="6">
        <v>-14.1</v>
      </c>
    </row>
    <row r="37" spans="1:1" x14ac:dyDescent="0.25">
      <c r="A37" s="1" t="s">
        <v>20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6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2016-09-16T16:45:57Z</dcterms:created>
  <dcterms:modified xsi:type="dcterms:W3CDTF">2017-01-09T16:45:28Z</dcterms:modified>
</cp:coreProperties>
</file>